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calcPr calcMode="autoNoTable" fullCalcOnLoad="1" iterate="1" iterateCount="1" iterateDelta="0"/>
</workbook>
</file>

<file path=xl/sharedStrings.xml><?xml version="1.0" encoding="utf-8"?>
<sst xmlns="http://schemas.openxmlformats.org/spreadsheetml/2006/main" count="26" uniqueCount="25">
  <si>
    <t xml:space="preserve">IBM Lotus Instant Messaging (Sametime) </t>
  </si>
  <si>
    <t>Estimating Potential Cost Savings</t>
  </si>
  <si>
    <t/>
  </si>
  <si>
    <t>Savings Estimate:  Phone Charges</t>
  </si>
  <si>
    <t>Average number of long distance calls per day</t>
  </si>
  <si>
    <t>Average length of call (minutes)</t>
  </si>
  <si>
    <t>Cost of call per minute (on average)</t>
  </si>
  <si>
    <t>Number of employees</t>
  </si>
  <si>
    <t>Average monthly phone charges</t>
  </si>
  <si>
    <t>Estimated annual phone charges</t>
  </si>
  <si>
    <t>Estimated % reduction in calls made</t>
  </si>
  <si>
    <t>Estimated savings per month</t>
  </si>
  <si>
    <t>Estimated annual savings</t>
  </si>
  <si>
    <t xml:space="preserve">IBM Lotus Web Conferencing (Sametime) </t>
  </si>
  <si>
    <t>Savings Estimate:  Travel Expenses</t>
  </si>
  <si>
    <t>Average number of meetings per month</t>
  </si>
  <si>
    <t>Average number of participants per meeting</t>
  </si>
  <si>
    <t>Percentage of meetings requiring travel</t>
  </si>
  <si>
    <t>Average percentage of participants required to travel</t>
  </si>
  <si>
    <t>Average travel expenses per person per meeting</t>
  </si>
  <si>
    <t>Average travel expenses per month</t>
  </si>
  <si>
    <t>Annual travel expenses</t>
  </si>
  <si>
    <t>Estimated % reduction in meetings that require travel</t>
  </si>
  <si>
    <t>Estimated monthly savings</t>
  </si>
  <si>
    <t xml:space="preserve">Estimated annual savings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</si>
</sst>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409]#,##0"/>
  </numFmts>
  <fonts count="9">
    <font>
      <sz val="12"/>
      <name val="Arial"/>
      <family val="0"/>
    </font>
    <font>
      <b/>
      <sz val="10"/>
      <name val="Arial"/>
      <family val="0"/>
    </font>
    <font>
      <i/>
      <sz val="10"/>
      <name val="Arial"/>
      <family val="0"/>
    </font>
    <font>
      <b/>
      <i/>
      <sz val="10"/>
      <name val="Arial"/>
      <family val="0"/>
    </font>
    <font>
      <sz val="12"/>
      <color indexed="8"/>
      <name val="Arial"/>
      <family val="0"/>
    </font>
    <font>
      <b/>
      <sz val="14"/>
      <color indexed="8"/>
      <name val="Arial"/>
      <family val="0"/>
    </font>
    <font>
      <b/>
      <sz val="12"/>
      <color indexed="8"/>
      <name val="Arial"/>
      <family val="0"/>
    </font>
    <font>
      <sz val="12"/>
      <color indexed="12"/>
      <name val="Arial"/>
      <family val="0"/>
    </font>
    <font>
      <sz val="10"/>
      <color indexed="8"/>
      <name val="Arial"/>
      <family val="0"/>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
    <xf numFmtId="0" fontId="0" fillId="0" borderId="0" xfId="0" applyAlignment="1">
      <alignment/>
    </xf>
    <xf numFmtId="0" fontId="4" fillId="2" borderId="0" xfId="0" applyNumberFormat="1" applyFont="1" applyFill="1" applyAlignment="1">
      <alignment/>
    </xf>
    <xf numFmtId="0" fontId="4" fillId="3" borderId="0" xfId="0" applyNumberFormat="1" applyFont="1" applyFill="1" applyAlignment="1">
      <alignment/>
    </xf>
    <xf numFmtId="0" fontId="4" fillId="4" borderId="1" xfId="0" applyNumberFormat="1" applyFont="1" applyFill="1" applyAlignment="1">
      <alignment/>
    </xf>
    <xf numFmtId="0" fontId="5" fillId="4" borderId="2" xfId="0" applyNumberFormat="1" applyFont="1" applyFill="1" applyAlignment="1">
      <alignment/>
    </xf>
    <xf numFmtId="0" fontId="4" fillId="4" borderId="2" xfId="0" applyNumberFormat="1" applyFont="1" applyFill="1" applyAlignment="1">
      <alignment/>
    </xf>
    <xf numFmtId="0" fontId="4" fillId="2" borderId="3" xfId="0" applyNumberFormat="1" applyFont="1" applyAlignment="1">
      <alignment/>
    </xf>
    <xf numFmtId="0" fontId="4" fillId="4" borderId="3" xfId="0" applyNumberFormat="1" applyFont="1" applyFill="1" applyAlignment="1">
      <alignment/>
    </xf>
    <xf numFmtId="0" fontId="6" fillId="4" borderId="0" xfId="0" applyNumberFormat="1" applyFont="1" applyFill="1" applyAlignment="1">
      <alignment/>
    </xf>
    <xf numFmtId="0" fontId="4" fillId="4" borderId="0" xfId="0" applyNumberFormat="1" applyFont="1" applyFill="1" applyAlignment="1">
      <alignment/>
    </xf>
    <xf numFmtId="0" fontId="6" fillId="4" borderId="0" xfId="0" applyNumberFormat="1" applyFont="1" applyFill="1" applyAlignment="1">
      <alignment horizontal="left"/>
    </xf>
    <xf numFmtId="0" fontId="4" fillId="4" borderId="0" xfId="0" applyNumberFormat="1" applyFont="1" applyFill="1" applyAlignment="1">
      <alignment horizontal="left"/>
    </xf>
    <xf numFmtId="0" fontId="7" fillId="5" borderId="1" xfId="0" applyNumberFormat="1" applyFont="1" applyFill="1" applyAlignment="1">
      <alignment/>
    </xf>
    <xf numFmtId="164" fontId="7" fillId="5" borderId="1" xfId="0" applyNumberFormat="1" applyFont="1" applyFill="1" applyAlignment="1">
      <alignment/>
    </xf>
    <xf numFmtId="165" fontId="4" fillId="4" borderId="2" xfId="0" applyNumberFormat="1" applyFont="1" applyFill="1" applyAlignment="1">
      <alignment/>
    </xf>
    <xf numFmtId="165" fontId="4" fillId="4" borderId="0" xfId="0" applyNumberFormat="1" applyFont="1" applyFill="1" applyAlignment="1">
      <alignment/>
    </xf>
    <xf numFmtId="9" fontId="7" fillId="5" borderId="1" xfId="0" applyNumberFormat="1" applyFont="1" applyFill="1" applyAlignment="1">
      <alignment/>
    </xf>
    <xf numFmtId="165" fontId="4" fillId="4" borderId="2" xfId="0" applyNumberFormat="1" applyFont="1" applyFill="1" applyAlignment="1">
      <alignment/>
    </xf>
    <xf numFmtId="165" fontId="6" fillId="4" borderId="0" xfId="0" applyNumberFormat="1" applyFont="1" applyFill="1" applyAlignment="1">
      <alignment/>
    </xf>
    <xf numFmtId="0" fontId="4" fillId="2" borderId="2" xfId="0" applyNumberFormat="1" applyFont="1" applyAlignment="1">
      <alignment/>
    </xf>
    <xf numFmtId="0" fontId="4" fillId="3" borderId="2" xfId="0" applyNumberFormat="1" applyFont="1" applyFill="1" applyAlignment="1">
      <alignment/>
    </xf>
    <xf numFmtId="0" fontId="6" fillId="4" borderId="0" xfId="0" applyNumberFormat="1" applyFont="1" applyFill="1" applyAlignment="1">
      <alignment/>
    </xf>
    <xf numFmtId="165" fontId="7" fillId="5" borderId="1" xfId="0" applyNumberFormat="1" applyFont="1" applyFill="1" applyAlignment="1">
      <alignment/>
    </xf>
    <xf numFmtId="165" fontId="4" fillId="4" borderId="0" xfId="0" applyNumberFormat="1" applyFont="1" applyFill="1" applyAlignment="1">
      <alignment/>
    </xf>
    <xf numFmtId="0" fontId="4" fillId="4" borderId="3"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xdr:row>
      <xdr:rowOff>152400</xdr:rowOff>
    </xdr:from>
    <xdr:to>
      <xdr:col>8</xdr:col>
      <xdr:colOff>752475</xdr:colOff>
      <xdr:row>9</xdr:row>
      <xdr:rowOff>76200</xdr:rowOff>
    </xdr:to>
    <xdr:sp>
      <xdr:nvSpPr>
        <xdr:cNvPr id="1" name="TextBox 1"/>
        <xdr:cNvSpPr txBox="1">
          <a:spLocks noChangeArrowheads="1"/>
        </xdr:cNvSpPr>
      </xdr:nvSpPr>
      <xdr:spPr>
        <a:xfrm>
          <a:off x="361950" y="771525"/>
          <a:ext cx="5819775" cy="10668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IBM Lotus Instant Messaging can help customers reduce the cost of communicating while also allowing employees, customers, suppliers and partners to obtain information faster leading to better and more efficient decision making.  To estimate possible savings on phone charges for example create some scenarios using the calculations below by changing the values in the white boxes only.</a:t>
          </a:r>
        </a:p>
      </xdr:txBody>
    </xdr:sp>
    <xdr:clientData/>
  </xdr:twoCellAnchor>
  <xdr:twoCellAnchor>
    <xdr:from>
      <xdr:col>1</xdr:col>
      <xdr:colOff>114300</xdr:colOff>
      <xdr:row>24</xdr:row>
      <xdr:rowOff>66675</xdr:rowOff>
    </xdr:from>
    <xdr:to>
      <xdr:col>8</xdr:col>
      <xdr:colOff>733425</xdr:colOff>
      <xdr:row>32</xdr:row>
      <xdr:rowOff>0</xdr:rowOff>
    </xdr:to>
    <xdr:sp>
      <xdr:nvSpPr>
        <xdr:cNvPr id="2" name="TextBox 2"/>
        <xdr:cNvSpPr txBox="1">
          <a:spLocks noChangeArrowheads="1"/>
        </xdr:cNvSpPr>
      </xdr:nvSpPr>
      <xdr:spPr>
        <a:xfrm>
          <a:off x="342900" y="4829175"/>
          <a:ext cx="5819775" cy="14573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IBM Lotus Web Conferencing (Sametime) can help customers reduce the cost of travelling for meetings by allowing employees, customers, suppliers and business partners to have meetings over the Web. Web conferences can include voice, video, white boarding and even application sharing allowing for a robust online meeting experience. To estimate your possible savings on travelling expenses create some scenarios using the calculations below by changing the values in the white boxes only.</a:t>
          </a:r>
        </a:p>
      </xdr:txBody>
    </xdr:sp>
    <xdr:clientData/>
  </xdr:twoCellAnchor>
  <xdr:twoCellAnchor>
    <xdr:from>
      <xdr:col>9</xdr:col>
      <xdr:colOff>771525</xdr:colOff>
      <xdr:row>2</xdr:row>
      <xdr:rowOff>190500</xdr:rowOff>
    </xdr:from>
    <xdr:to>
      <xdr:col>14</xdr:col>
      <xdr:colOff>161925</xdr:colOff>
      <xdr:row>22</xdr:row>
      <xdr:rowOff>133350</xdr:rowOff>
    </xdr:to>
    <xdr:sp>
      <xdr:nvSpPr>
        <xdr:cNvPr id="3" name="TextBox 3"/>
        <xdr:cNvSpPr txBox="1">
          <a:spLocks noChangeArrowheads="1"/>
        </xdr:cNvSpPr>
      </xdr:nvSpPr>
      <xdr:spPr>
        <a:xfrm>
          <a:off x="7029450" y="609600"/>
          <a:ext cx="3533775" cy="385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Important Note: 
IBM Lotus Sales Managers and Business Partners helping customers make these savings estimates should use figures based on realistic estimations of the variables necessary for the calculation.  The customer knows best what their phone and travel expenses will be in the future.   
When entering an estimated percentage reduction in phone and\or travel expenses the customer should have targets in mind based on what costs they think they can avoid with instant messaging and Web Conferencing technology.  It should also be kept in mind that over time cost savings can increase even further as end users get accustomed to using the technology.
The calculator and related information are provided "as is" without warranty of any kind.  The figures calculated should be used for demonstration purposes only and, while might be realistic do not represent any guarantee or assurance on the part of IBM Corporation, IBM Business Partners or affiliates, related to cost savings or otherwise.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46"/>
  <sheetViews>
    <sheetView showGridLines="0" tabSelected="1" showOutlineSymbols="0" zoomScale="87" zoomScaleNormal="87" workbookViewId="0" topLeftCell="A1">
      <selection activeCell="I39" sqref="I39"/>
    </sheetView>
  </sheetViews>
  <sheetFormatPr defaultColWidth="8.88671875" defaultRowHeight="15"/>
  <cols>
    <col min="1" max="2" width="2.6640625" style="1" customWidth="1"/>
    <col min="3" max="16384" width="9.6640625" style="1" customWidth="1"/>
  </cols>
  <sheetData>
    <row r="1" ht="15">
      <c r="I1" s="2"/>
    </row>
    <row r="2" spans="2:10" ht="18">
      <c r="B2" s="3"/>
      <c r="C2" s="4" t="s">
        <v>0</v>
      </c>
      <c r="D2" s="5"/>
      <c r="E2" s="5"/>
      <c r="F2" s="5"/>
      <c r="G2" s="5"/>
      <c r="H2" s="5"/>
      <c r="I2" s="5"/>
      <c r="J2" s="6"/>
    </row>
    <row r="3" spans="2:10" ht="15.75">
      <c r="B3" s="7"/>
      <c r="C3" s="8" t="s">
        <v>1</v>
      </c>
      <c r="D3" s="9"/>
      <c r="E3" s="9"/>
      <c r="F3" s="9"/>
      <c r="G3" s="9"/>
      <c r="H3" s="9"/>
      <c r="I3" s="9"/>
      <c r="J3" s="6"/>
    </row>
    <row r="4" spans="2:10" ht="15">
      <c r="B4" s="7"/>
      <c r="C4" s="9"/>
      <c r="D4" s="9"/>
      <c r="E4" s="9"/>
      <c r="F4" s="9"/>
      <c r="G4" s="9"/>
      <c r="H4" s="9"/>
      <c r="I4" s="9"/>
      <c r="J4" s="6"/>
    </row>
    <row r="5" spans="2:10" ht="15">
      <c r="B5" s="7"/>
      <c r="C5" s="9" t="s">
        <v>2</v>
      </c>
      <c r="D5" s="9"/>
      <c r="E5" s="9"/>
      <c r="F5" s="9"/>
      <c r="G5" s="9"/>
      <c r="H5" s="9"/>
      <c r="I5" s="9"/>
      <c r="J5" s="6"/>
    </row>
    <row r="6" spans="2:10" ht="15">
      <c r="B6" s="7"/>
      <c r="C6" s="9"/>
      <c r="D6" s="9"/>
      <c r="E6" s="9"/>
      <c r="F6" s="9"/>
      <c r="G6" s="9"/>
      <c r="H6" s="9"/>
      <c r="I6" s="9"/>
      <c r="J6" s="6"/>
    </row>
    <row r="7" spans="2:10" ht="15">
      <c r="B7" s="7"/>
      <c r="C7" s="9"/>
      <c r="D7" s="9"/>
      <c r="E7" s="9"/>
      <c r="F7" s="9"/>
      <c r="G7" s="9"/>
      <c r="H7" s="9"/>
      <c r="I7" s="9"/>
      <c r="J7" s="6"/>
    </row>
    <row r="8" spans="2:10" ht="15">
      <c r="B8" s="7"/>
      <c r="C8" s="9"/>
      <c r="D8" s="9"/>
      <c r="E8" s="9"/>
      <c r="F8" s="9"/>
      <c r="G8" s="9"/>
      <c r="H8" s="9"/>
      <c r="I8" s="9"/>
      <c r="J8" s="6"/>
    </row>
    <row r="9" spans="2:10" ht="15">
      <c r="B9" s="7"/>
      <c r="C9" s="9"/>
      <c r="D9" s="9"/>
      <c r="E9" s="9"/>
      <c r="F9" s="9"/>
      <c r="G9" s="9"/>
      <c r="H9" s="9"/>
      <c r="I9" s="9"/>
      <c r="J9" s="6"/>
    </row>
    <row r="10" spans="2:10" ht="15">
      <c r="B10" s="7"/>
      <c r="C10" s="9"/>
      <c r="D10" s="9"/>
      <c r="E10" s="9"/>
      <c r="F10" s="9"/>
      <c r="G10" s="9"/>
      <c r="H10" s="9"/>
      <c r="I10" s="9"/>
      <c r="J10" s="6"/>
    </row>
    <row r="11" spans="2:10" ht="15.75" customHeight="1">
      <c r="B11" s="7"/>
      <c r="C11" s="10" t="s">
        <v>3</v>
      </c>
      <c r="D11" s="11"/>
      <c r="E11" s="11"/>
      <c r="F11" s="11"/>
      <c r="G11" s="9"/>
      <c r="H11" s="9"/>
      <c r="I11" s="9"/>
      <c r="J11" s="6"/>
    </row>
    <row r="12" spans="2:10" ht="15.75" customHeight="1">
      <c r="B12" s="7"/>
      <c r="C12" s="11" t="s">
        <v>4</v>
      </c>
      <c r="D12" s="11"/>
      <c r="E12" s="11"/>
      <c r="F12" s="11"/>
      <c r="G12" s="9"/>
      <c r="H12" s="12">
        <v>8</v>
      </c>
      <c r="I12" s="7"/>
      <c r="J12" s="6"/>
    </row>
    <row r="13" spans="2:10" ht="15.75" customHeight="1">
      <c r="B13" s="7"/>
      <c r="C13" s="11" t="s">
        <v>5</v>
      </c>
      <c r="D13" s="11"/>
      <c r="E13" s="11"/>
      <c r="F13" s="11"/>
      <c r="G13" s="9"/>
      <c r="H13" s="12">
        <v>10</v>
      </c>
      <c r="I13" s="7"/>
      <c r="J13" s="6"/>
    </row>
    <row r="14" spans="2:10" ht="15.75" customHeight="1">
      <c r="B14" s="7"/>
      <c r="C14" s="11" t="s">
        <v>6</v>
      </c>
      <c r="D14" s="11"/>
      <c r="E14" s="11"/>
      <c r="F14" s="11"/>
      <c r="G14" s="9"/>
      <c r="H14" s="13">
        <v>0.05</v>
      </c>
      <c r="I14" s="7"/>
      <c r="J14" s="6"/>
    </row>
    <row r="15" spans="2:10" ht="15.75" customHeight="1">
      <c r="B15" s="7"/>
      <c r="C15" s="11" t="s">
        <v>7</v>
      </c>
      <c r="D15" s="11"/>
      <c r="E15" s="11"/>
      <c r="F15" s="11"/>
      <c r="G15" s="9"/>
      <c r="H15" s="12">
        <v>200</v>
      </c>
      <c r="I15" s="7"/>
      <c r="J15" s="6"/>
    </row>
    <row r="16" spans="2:10" ht="15.75" customHeight="1">
      <c r="B16" s="7"/>
      <c r="C16" s="11" t="s">
        <v>8</v>
      </c>
      <c r="D16" s="11"/>
      <c r="E16" s="11"/>
      <c r="F16" s="11"/>
      <c r="G16" s="9"/>
      <c r="H16" s="14">
        <f>H12*H13*H14*H15*20</f>
        <v>16000</v>
      </c>
      <c r="I16" s="9"/>
      <c r="J16" s="6"/>
    </row>
    <row r="17" spans="2:10" ht="15.75" customHeight="1">
      <c r="B17" s="7"/>
      <c r="C17" s="11" t="s">
        <v>9</v>
      </c>
      <c r="D17" s="11"/>
      <c r="E17" s="11"/>
      <c r="F17" s="11"/>
      <c r="G17" s="9"/>
      <c r="H17" s="15">
        <f>H16*12</f>
        <v>192000</v>
      </c>
      <c r="I17" s="9"/>
      <c r="J17" s="6"/>
    </row>
    <row r="18" spans="2:10" ht="15.75" customHeight="1">
      <c r="B18" s="7"/>
      <c r="C18" s="11" t="s">
        <v>10</v>
      </c>
      <c r="D18" s="11"/>
      <c r="E18" s="11"/>
      <c r="F18" s="11"/>
      <c r="G18" s="9"/>
      <c r="H18" s="16">
        <v>0.25</v>
      </c>
      <c r="I18" s="7"/>
      <c r="J18" s="6"/>
    </row>
    <row r="19" spans="2:10" ht="15.75" customHeight="1">
      <c r="B19" s="7"/>
      <c r="C19" s="11" t="s">
        <v>11</v>
      </c>
      <c r="D19" s="11"/>
      <c r="E19" s="11"/>
      <c r="F19" s="11"/>
      <c r="G19" s="9"/>
      <c r="H19" s="17">
        <f>H16*H18</f>
        <v>4000</v>
      </c>
      <c r="I19" s="9"/>
      <c r="J19" s="6"/>
    </row>
    <row r="20" spans="2:10" ht="15.75" customHeight="1">
      <c r="B20" s="7"/>
      <c r="C20" s="10" t="s">
        <v>12</v>
      </c>
      <c r="D20" s="11"/>
      <c r="E20" s="11"/>
      <c r="F20" s="11"/>
      <c r="G20" s="9"/>
      <c r="H20" s="18">
        <f>H19*12</f>
        <v>48000</v>
      </c>
      <c r="I20" s="9"/>
      <c r="J20" s="6"/>
    </row>
    <row r="21" spans="2:10" ht="15">
      <c r="B21" s="7"/>
      <c r="C21" s="9"/>
      <c r="D21" s="9"/>
      <c r="E21" s="9"/>
      <c r="F21" s="9"/>
      <c r="G21" s="9"/>
      <c r="H21" s="9"/>
      <c r="I21" s="9"/>
      <c r="J21" s="6"/>
    </row>
    <row r="22" spans="2:9" ht="15">
      <c r="B22" s="19"/>
      <c r="C22" s="19"/>
      <c r="D22" s="20"/>
      <c r="E22" s="20"/>
      <c r="F22" s="20"/>
      <c r="G22" s="20"/>
      <c r="H22" s="20"/>
      <c r="I22" s="20"/>
    </row>
    <row r="23" spans="2:10" ht="18">
      <c r="B23" s="3"/>
      <c r="C23" s="4" t="s">
        <v>13</v>
      </c>
      <c r="D23" s="5"/>
      <c r="E23" s="5"/>
      <c r="F23" s="5"/>
      <c r="G23" s="5"/>
      <c r="H23" s="5"/>
      <c r="I23" s="5"/>
      <c r="J23" s="6"/>
    </row>
    <row r="24" spans="2:10" ht="15.75">
      <c r="B24" s="7"/>
      <c r="C24" s="8" t="s">
        <v>1</v>
      </c>
      <c r="D24" s="9"/>
      <c r="E24" s="9"/>
      <c r="F24" s="9"/>
      <c r="G24" s="9"/>
      <c r="H24" s="9"/>
      <c r="I24" s="9"/>
      <c r="J24" s="6"/>
    </row>
    <row r="25" spans="2:10" ht="15">
      <c r="B25" s="7"/>
      <c r="C25" s="9"/>
      <c r="D25" s="9"/>
      <c r="E25" s="9"/>
      <c r="F25" s="9"/>
      <c r="G25" s="9"/>
      <c r="H25" s="9"/>
      <c r="I25" s="9"/>
      <c r="J25" s="6"/>
    </row>
    <row r="26" spans="2:10" ht="15">
      <c r="B26" s="7"/>
      <c r="C26" s="9"/>
      <c r="D26" s="9"/>
      <c r="E26" s="9"/>
      <c r="F26" s="9"/>
      <c r="G26" s="9"/>
      <c r="H26" s="9"/>
      <c r="I26" s="9"/>
      <c r="J26" s="6"/>
    </row>
    <row r="27" spans="2:10" ht="15">
      <c r="B27" s="7"/>
      <c r="C27" s="9"/>
      <c r="D27" s="9"/>
      <c r="E27" s="9"/>
      <c r="F27" s="9"/>
      <c r="G27" s="9"/>
      <c r="H27" s="9"/>
      <c r="I27" s="9"/>
      <c r="J27" s="6"/>
    </row>
    <row r="28" spans="2:10" ht="15">
      <c r="B28" s="7"/>
      <c r="C28" s="9"/>
      <c r="D28" s="9"/>
      <c r="E28" s="9"/>
      <c r="F28" s="9"/>
      <c r="G28" s="9"/>
      <c r="H28" s="9"/>
      <c r="I28" s="9"/>
      <c r="J28" s="6"/>
    </row>
    <row r="29" spans="2:10" ht="15">
      <c r="B29" s="7"/>
      <c r="C29" s="9"/>
      <c r="D29" s="9"/>
      <c r="E29" s="9"/>
      <c r="F29" s="9"/>
      <c r="G29" s="9"/>
      <c r="H29" s="9"/>
      <c r="I29" s="9"/>
      <c r="J29" s="6"/>
    </row>
    <row r="30" spans="2:10" ht="15">
      <c r="B30" s="7"/>
      <c r="C30" s="9"/>
      <c r="D30" s="9"/>
      <c r="E30" s="9"/>
      <c r="F30" s="9"/>
      <c r="G30" s="9"/>
      <c r="H30" s="9"/>
      <c r="I30" s="9"/>
      <c r="J30" s="6"/>
    </row>
    <row r="31" spans="2:10" ht="15">
      <c r="B31" s="7"/>
      <c r="C31" s="9"/>
      <c r="D31" s="9"/>
      <c r="E31" s="9"/>
      <c r="F31" s="9"/>
      <c r="G31" s="9"/>
      <c r="H31" s="9"/>
      <c r="I31" s="9"/>
      <c r="J31" s="6"/>
    </row>
    <row r="32" spans="2:10" ht="15">
      <c r="B32" s="7"/>
      <c r="C32" s="9"/>
      <c r="D32" s="9"/>
      <c r="E32" s="9"/>
      <c r="F32" s="9"/>
      <c r="G32" s="9"/>
      <c r="H32" s="9"/>
      <c r="I32" s="9"/>
      <c r="J32" s="6"/>
    </row>
    <row r="33" spans="2:10" ht="15">
      <c r="B33" s="7"/>
      <c r="C33" s="9"/>
      <c r="D33" s="9"/>
      <c r="E33" s="9"/>
      <c r="F33" s="9"/>
      <c r="G33" s="9"/>
      <c r="H33" s="9"/>
      <c r="I33" s="9"/>
      <c r="J33" s="6"/>
    </row>
    <row r="34" spans="2:10" ht="15.75" customHeight="1">
      <c r="B34" s="7"/>
      <c r="C34" s="21" t="s">
        <v>14</v>
      </c>
      <c r="D34" s="9"/>
      <c r="E34" s="9"/>
      <c r="F34" s="9"/>
      <c r="G34" s="9"/>
      <c r="H34" s="9"/>
      <c r="I34" s="9"/>
      <c r="J34" s="6"/>
    </row>
    <row r="35" spans="2:10" ht="15.75" customHeight="1">
      <c r="B35" s="7"/>
      <c r="C35" s="9" t="s">
        <v>15</v>
      </c>
      <c r="D35" s="9"/>
      <c r="E35" s="9"/>
      <c r="F35" s="9"/>
      <c r="G35" s="9"/>
      <c r="H35" s="12">
        <v>30</v>
      </c>
      <c r="I35" s="7"/>
      <c r="J35" s="6"/>
    </row>
    <row r="36" spans="2:10" ht="15.75" customHeight="1">
      <c r="B36" s="7"/>
      <c r="C36" s="9" t="s">
        <v>16</v>
      </c>
      <c r="D36" s="9"/>
      <c r="E36" s="9"/>
      <c r="F36" s="9"/>
      <c r="G36" s="9"/>
      <c r="H36" s="12">
        <v>4</v>
      </c>
      <c r="I36" s="7"/>
      <c r="J36" s="6"/>
    </row>
    <row r="37" spans="2:10" ht="15.75" customHeight="1">
      <c r="B37" s="7"/>
      <c r="C37" s="9" t="s">
        <v>17</v>
      </c>
      <c r="D37" s="9"/>
      <c r="E37" s="9"/>
      <c r="F37" s="9"/>
      <c r="G37" s="9"/>
      <c r="H37" s="16">
        <v>0.25</v>
      </c>
      <c r="I37" s="24">
        <f>H35*H37</f>
        <v>7.5</v>
      </c>
      <c r="J37" s="6"/>
    </row>
    <row r="38" spans="2:10" ht="15.75" customHeight="1">
      <c r="B38" s="7"/>
      <c r="C38" s="9" t="s">
        <v>18</v>
      </c>
      <c r="D38" s="9"/>
      <c r="E38" s="9"/>
      <c r="F38" s="9"/>
      <c r="G38" s="9"/>
      <c r="H38" s="16">
        <v>0.5</v>
      </c>
      <c r="I38" s="24">
        <f>H36*H38</f>
        <v>2</v>
      </c>
      <c r="J38" s="6"/>
    </row>
    <row r="39" spans="2:10" ht="15.75" customHeight="1">
      <c r="B39" s="7"/>
      <c r="C39" s="9" t="s">
        <v>19</v>
      </c>
      <c r="D39" s="9"/>
      <c r="E39" s="9"/>
      <c r="F39" s="9"/>
      <c r="G39" s="9"/>
      <c r="H39" s="22">
        <v>500</v>
      </c>
      <c r="I39" s="7"/>
      <c r="J39" s="6"/>
    </row>
    <row r="40" spans="2:10" ht="15.75" customHeight="1">
      <c r="B40" s="7"/>
      <c r="C40" s="9" t="s">
        <v>20</v>
      </c>
      <c r="D40" s="9"/>
      <c r="E40" s="9"/>
      <c r="F40" s="9"/>
      <c r="G40" s="9"/>
      <c r="H40" s="17">
        <f>H35*H36*H37*H38*H39</f>
        <v>7500</v>
      </c>
      <c r="I40" s="9"/>
      <c r="J40" s="6"/>
    </row>
    <row r="41" spans="2:10" ht="15.75" customHeight="1">
      <c r="B41" s="7"/>
      <c r="C41" s="9" t="s">
        <v>21</v>
      </c>
      <c r="D41" s="9"/>
      <c r="E41" s="9"/>
      <c r="F41" s="9"/>
      <c r="G41" s="9"/>
      <c r="H41" s="23">
        <f>H40*12</f>
        <v>90000</v>
      </c>
      <c r="I41" s="9"/>
      <c r="J41" s="6"/>
    </row>
    <row r="42" spans="2:10" ht="15.75" customHeight="1">
      <c r="B42" s="7"/>
      <c r="C42" s="9" t="s">
        <v>22</v>
      </c>
      <c r="D42" s="9"/>
      <c r="E42" s="9"/>
      <c r="F42" s="9"/>
      <c r="G42" s="9"/>
      <c r="H42" s="16">
        <v>0.25</v>
      </c>
      <c r="I42" s="7"/>
      <c r="J42" s="6"/>
    </row>
    <row r="43" spans="2:10" ht="15.75" customHeight="1">
      <c r="B43" s="7"/>
      <c r="C43" s="9" t="s">
        <v>23</v>
      </c>
      <c r="D43" s="9"/>
      <c r="E43" s="9"/>
      <c r="F43" s="9"/>
      <c r="G43" s="9"/>
      <c r="H43" s="17">
        <f>H42*H40</f>
        <v>1875</v>
      </c>
      <c r="I43" s="9"/>
      <c r="J43" s="6"/>
    </row>
    <row r="44" spans="2:10" ht="15.75" customHeight="1">
      <c r="B44" s="7"/>
      <c r="C44" s="21" t="s">
        <v>24</v>
      </c>
      <c r="D44" s="9"/>
      <c r="E44" s="9"/>
      <c r="F44" s="9"/>
      <c r="G44" s="9"/>
      <c r="H44" s="18">
        <f>H41*H42</f>
        <v>22500</v>
      </c>
      <c r="I44" s="9"/>
      <c r="J44" s="6"/>
    </row>
    <row r="45" spans="2:10" ht="15">
      <c r="B45" s="7"/>
      <c r="C45" s="9"/>
      <c r="D45" s="9"/>
      <c r="E45" s="9"/>
      <c r="F45" s="9"/>
      <c r="G45" s="9"/>
      <c r="H45" s="23"/>
      <c r="I45" s="9"/>
      <c r="J45" s="6"/>
    </row>
    <row r="46" spans="2:9" ht="15">
      <c r="B46" s="19"/>
      <c r="C46" s="19"/>
      <c r="D46" s="19"/>
      <c r="E46" s="19"/>
      <c r="F46" s="19"/>
      <c r="G46" s="19"/>
      <c r="H46" s="19"/>
      <c r="I46" s="19"/>
    </row>
  </sheetData>
  <printOptions/>
  <pageMargins left="0.5" right="0.5" top="0.5" bottom="0.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